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Z:\MONICA ADMINISTRACIÓN\Publicación web\"/>
    </mc:Choice>
  </mc:AlternateContent>
  <xr:revisionPtr revIDLastSave="0" documentId="12_ncr:500000_{187D1420-0966-43FC-A34B-60E0D8F55E3E}" xr6:coauthVersionLast="31" xr6:coauthVersionMax="31" xr10:uidLastSave="{00000000-0000-0000-0000-000000000000}"/>
  <bookViews>
    <workbookView xWindow="0" yWindow="0" windowWidth="20490" windowHeight="7530" xr2:uid="{00000000-000D-0000-FFFF-FFFF00000000}"/>
  </bookViews>
  <sheets>
    <sheet name="% PORCENTAJE" sheetId="1" r:id="rId1"/>
    <sheet name="Equipos Adtivos y Biomédic" sheetId="2" r:id="rId2"/>
  </sheets>
  <externalReferences>
    <externalReference r:id="rId3"/>
  </externalReferences>
  <definedNames>
    <definedName name="_xlnm.Print_Area" localSheetId="0">'% PORCENTAJE'!$A$1:$B$36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2" l="1"/>
  <c r="G32" i="2"/>
  <c r="G30" i="2"/>
  <c r="G29" i="2"/>
  <c r="G28" i="2"/>
  <c r="G42" i="2" s="1"/>
  <c r="C34" i="1" l="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6" i="1" l="1"/>
</calcChain>
</file>

<file path=xl/sharedStrings.xml><?xml version="1.0" encoding="utf-8"?>
<sst xmlns="http://schemas.openxmlformats.org/spreadsheetml/2006/main" count="147" uniqueCount="131">
  <si>
    <t>LINEAS ESTRATÉGICAS</t>
  </si>
  <si>
    <t xml:space="preserve"> DIC 2017</t>
  </si>
  <si>
    <t>EJECUCIÓN ACTIVIDADES DESARROLLADAS VIGENCIA 2017</t>
  </si>
  <si>
    <t>PROYECTOS DE INVERSIÓN</t>
  </si>
  <si>
    <r>
      <rPr>
        <b/>
        <sz val="10"/>
        <color theme="1"/>
        <rFont val="Tahoma"/>
        <family val="2"/>
      </rPr>
      <t xml:space="preserve">
1.1.1.1.</t>
    </r>
    <r>
      <rPr>
        <sz val="10"/>
        <color theme="1"/>
        <rFont val="Tahoma"/>
        <family val="2"/>
      </rPr>
      <t xml:space="preserve"> Programación de compras de equipos biomédicos y administrativos disponiendo de lista de necesidades prioritarias.
</t>
    </r>
  </si>
  <si>
    <r>
      <rPr>
        <b/>
        <sz val="10"/>
        <color theme="1"/>
        <rFont val="Tahoma"/>
        <family val="2"/>
      </rPr>
      <t>1.1.3.1</t>
    </r>
    <r>
      <rPr>
        <sz val="10"/>
        <color theme="1"/>
        <rFont val="Tahoma"/>
        <family val="2"/>
      </rPr>
      <t xml:space="preserve"> Presentación seguimiento y gestión de proyecto de actualización  de software institucional   ante la Secretaria Seccional de Salud  de Antioquia.</t>
    </r>
  </si>
  <si>
    <r>
      <rPr>
        <b/>
        <sz val="10"/>
        <color theme="1"/>
        <rFont val="Tahoma"/>
        <family val="2"/>
      </rPr>
      <t>1.1.4.1.</t>
    </r>
    <r>
      <rPr>
        <sz val="10"/>
        <color theme="1"/>
        <rFont val="Tahoma"/>
        <family val="2"/>
      </rPr>
      <t xml:space="preserve"> Realizar cotizaciones del proceso a intervenir.
Asignar los recursos necesarios para su implementación
Montaje y puesta en marcha.
</t>
    </r>
  </si>
  <si>
    <r>
      <rPr>
        <b/>
        <sz val="10"/>
        <color theme="1"/>
        <rFont val="Tahoma"/>
        <family val="2"/>
      </rPr>
      <t>1.1.5.1</t>
    </r>
    <r>
      <rPr>
        <sz val="10"/>
        <color theme="1"/>
        <rFont val="Tahoma"/>
        <family val="2"/>
      </rPr>
      <t>. Implementación, seguimiento y ajuste a la aplicación de procesos definidos de gestión documental enmarcados, dando cumplimiento a las normas</t>
    </r>
  </si>
  <si>
    <t>Debido a las dificultades financieras de la ESE durante la vigencia 2017, el proyecto de Implementación, seguimiento y ajuste a la aplicación de procesos definidos de gestión documental enmarcados en la ley 594 del 2000, no fue posible asignarle presupuesto.</t>
  </si>
  <si>
    <t>PROYECTOS DE FORTALECIMIENTO INSTITUCIONAL</t>
  </si>
  <si>
    <r>
      <rPr>
        <b/>
        <sz val="10"/>
        <color theme="1"/>
        <rFont val="Tahoma"/>
        <family val="2"/>
      </rPr>
      <t>2.1.1.1</t>
    </r>
    <r>
      <rPr>
        <sz val="10"/>
        <color theme="1"/>
        <rFont val="Tahoma"/>
        <family val="2"/>
      </rPr>
      <t xml:space="preserve"> Definir   las líneas, objetivos, estrategias y acciones  que se contendrán dentro del plan Operativo POA 2017)</t>
    </r>
  </si>
  <si>
    <r>
      <rPr>
        <b/>
        <sz val="10"/>
        <color theme="1"/>
        <rFont val="Tahoma"/>
        <family val="2"/>
      </rPr>
      <t>2.1.1.2</t>
    </r>
    <r>
      <rPr>
        <sz val="10"/>
        <color theme="1"/>
        <rFont val="Tahoma"/>
        <family val="2"/>
      </rPr>
      <t xml:space="preserve"> Ejecución del POA por cada vigencia.</t>
    </r>
  </si>
  <si>
    <r>
      <t xml:space="preserve">
</t>
    </r>
    <r>
      <rPr>
        <b/>
        <sz val="10"/>
        <color theme="1"/>
        <rFont val="Tahoma"/>
        <family val="2"/>
      </rPr>
      <t>2.1.1.3</t>
    </r>
    <r>
      <rPr>
        <sz val="10"/>
        <color theme="1"/>
        <rFont val="Tahoma"/>
        <family val="2"/>
      </rPr>
      <t xml:space="preserve">  Realizar, actualizar y hacer seguimiento el Plan Anticorrupción y de Atención al Ciudadano (PAAC) 
</t>
    </r>
  </si>
  <si>
    <r>
      <t xml:space="preserve">
</t>
    </r>
    <r>
      <rPr>
        <b/>
        <sz val="10"/>
        <color theme="1"/>
        <rFont val="Tahoma"/>
        <family val="2"/>
      </rPr>
      <t>2.1.1.4</t>
    </r>
    <r>
      <rPr>
        <sz val="10"/>
        <color theme="1"/>
        <rFont val="Tahoma"/>
        <family val="2"/>
      </rPr>
      <t xml:space="preserve"> Diseñar e implementar el Plan de Gestión Gerencial de acuerdo a normatividad vigente.
Asignar roles y responsabilidades a los jefes de área alineados con el plan en mención. 
</t>
    </r>
  </si>
  <si>
    <r>
      <t xml:space="preserve">
</t>
    </r>
    <r>
      <rPr>
        <b/>
        <sz val="10"/>
        <color theme="1"/>
        <rFont val="Tahoma"/>
        <family val="2"/>
      </rPr>
      <t>2.1.2.1.</t>
    </r>
    <r>
      <rPr>
        <sz val="10"/>
        <color theme="1"/>
        <rFont val="Tahoma"/>
        <family val="2"/>
      </rPr>
      <t xml:space="preserve"> Planeación, implementación y evaluación del programa de seguridad del paciente de que trata el SOGC.
</t>
    </r>
  </si>
  <si>
    <r>
      <rPr>
        <b/>
        <sz val="10"/>
        <color theme="1"/>
        <rFont val="Tahoma"/>
        <family val="2"/>
      </rPr>
      <t>2.1.2.2.</t>
    </r>
    <r>
      <rPr>
        <sz val="10"/>
        <color theme="1"/>
        <rFont val="Tahoma"/>
        <family val="2"/>
      </rPr>
      <t xml:space="preserve"> Gestión, evaluación y control del sistema de información para la calidad de conformidad bajo la  resolución 0256-2016.</t>
    </r>
  </si>
  <si>
    <r>
      <rPr>
        <b/>
        <sz val="10"/>
        <color theme="1"/>
        <rFont val="Tahoma"/>
        <family val="2"/>
      </rPr>
      <t>2.1.2.3.</t>
    </r>
    <r>
      <rPr>
        <sz val="10"/>
        <color theme="1"/>
        <rFont val="Tahoma"/>
        <family val="2"/>
      </rPr>
      <t xml:space="preserve">  Planeación y ejecución del  plan de auditorías de control interno para la vigencia 2016.</t>
    </r>
  </si>
  <si>
    <r>
      <rPr>
        <b/>
        <sz val="10"/>
        <color theme="1"/>
        <rFont val="Tahoma"/>
        <family val="2"/>
      </rPr>
      <t>2.1.2.4.</t>
    </r>
    <r>
      <rPr>
        <sz val="10"/>
        <color theme="1"/>
        <rFont val="Tahoma"/>
        <family val="2"/>
      </rPr>
      <t xml:space="preserve"> Planeación e implementación del sistema de gestión de  seguridad  y salud en el trabajo ( Decreto 1072-2014)</t>
    </r>
  </si>
  <si>
    <r>
      <t xml:space="preserve">
</t>
    </r>
    <r>
      <rPr>
        <b/>
        <sz val="10"/>
        <color theme="1"/>
        <rFont val="Tahoma"/>
        <family val="2"/>
      </rPr>
      <t>2.2.1.1.</t>
    </r>
    <r>
      <rPr>
        <sz val="10"/>
        <color theme="1"/>
        <rFont val="Tahoma"/>
        <family val="2"/>
      </rPr>
      <t xml:space="preserve"> Evaluación y ajuste  al  proceso  de facturación de servicios de salud.
</t>
    </r>
  </si>
  <si>
    <r>
      <rPr>
        <b/>
        <sz val="10"/>
        <color theme="1"/>
        <rFont val="Tahoma"/>
        <family val="2"/>
      </rPr>
      <t>2.2.1.2.</t>
    </r>
    <r>
      <rPr>
        <sz val="10"/>
        <color theme="1"/>
        <rFont val="Tahoma"/>
        <family val="2"/>
      </rPr>
      <t xml:space="preserve">  Generación de acciones para mejoramiento de recuperación de cartera.
</t>
    </r>
  </si>
  <si>
    <r>
      <rPr>
        <b/>
        <sz val="10"/>
        <color theme="1"/>
        <rFont val="Tahoma"/>
        <family val="2"/>
      </rPr>
      <t>2.2.1.3.</t>
    </r>
    <r>
      <rPr>
        <sz val="10"/>
        <color theme="1"/>
        <rFont val="Tahoma"/>
        <family val="2"/>
      </rPr>
      <t xml:space="preserve">  Evaluación y ajuste  al  proceso  de   glosas, tendientes a disminuir las glosas.</t>
    </r>
  </si>
  <si>
    <r>
      <t xml:space="preserve">
</t>
    </r>
    <r>
      <rPr>
        <b/>
        <sz val="10"/>
        <color theme="1"/>
        <rFont val="Tahoma"/>
        <family val="2"/>
      </rPr>
      <t>2.2.1.4.</t>
    </r>
    <r>
      <rPr>
        <sz val="10"/>
        <color theme="1"/>
        <rFont val="Tahoma"/>
        <family val="2"/>
      </rPr>
      <t xml:space="preserve">  Políticas de control de gastos</t>
    </r>
  </si>
  <si>
    <r>
      <rPr>
        <b/>
        <sz val="10"/>
        <color theme="1"/>
        <rFont val="Tahoma"/>
        <family val="2"/>
      </rPr>
      <t>2.2.2.1.</t>
    </r>
    <r>
      <rPr>
        <sz val="10"/>
        <color theme="1"/>
        <rFont val="Tahoma"/>
        <family val="2"/>
      </rPr>
      <t xml:space="preserve"> 
a. Diseñar el PSSF y presentarlo a las entidades correspondientes.
b. Realizar las acciones programadas.
c. Hacer seguimientos y evaluaciones 
d. periódicas al PSSF, para lograr los objetivos propuestos.
</t>
    </r>
  </si>
  <si>
    <t>Se realiza Acta No. 1,2,3,4,5, del año 2017, del Comité de Saneamiento Contable y Financiero, en el cual se tiene como objetivo el mantener los estados financieros con cifras lo más cercano a la realidad, para poder conocer de forma permanente de qué dispone la ESE como activos y que obligaciones o pasivos tiene.</t>
  </si>
  <si>
    <r>
      <t xml:space="preserve">
</t>
    </r>
    <r>
      <rPr>
        <b/>
        <sz val="10"/>
        <color theme="1"/>
        <rFont val="Tahoma"/>
        <family val="2"/>
      </rPr>
      <t>2.3.1.1.</t>
    </r>
    <r>
      <rPr>
        <sz val="10"/>
        <color theme="1"/>
        <rFont val="Tahoma"/>
        <family val="2"/>
      </rPr>
      <t xml:space="preserve"> Programación y ejecución del plan  de capacitaciones.
</t>
    </r>
  </si>
  <si>
    <r>
      <rPr>
        <b/>
        <sz val="10"/>
        <color theme="1"/>
        <rFont val="Tahoma"/>
        <family val="2"/>
      </rPr>
      <t>2.3.1.2.</t>
    </r>
    <r>
      <rPr>
        <sz val="10"/>
        <color theme="1"/>
        <rFont val="Tahoma"/>
        <family val="2"/>
      </rPr>
      <t xml:space="preserve"> Plan y ejecución del programa de  inducción y re inducción institucional.
</t>
    </r>
  </si>
  <si>
    <r>
      <rPr>
        <b/>
        <sz val="10"/>
        <color theme="1"/>
        <rFont val="Tahoma"/>
        <family val="2"/>
      </rPr>
      <t>2.3.1.3.</t>
    </r>
    <r>
      <rPr>
        <sz val="10"/>
        <color theme="1"/>
        <rFont val="Tahoma"/>
        <family val="2"/>
      </rPr>
      <t xml:space="preserve">  Plan de bienestar social para los empleados.
</t>
    </r>
  </si>
  <si>
    <r>
      <t xml:space="preserve">
</t>
    </r>
    <r>
      <rPr>
        <b/>
        <sz val="10"/>
        <color theme="1"/>
        <rFont val="Tahoma"/>
        <family val="2"/>
      </rPr>
      <t>2.4.1.1.</t>
    </r>
    <r>
      <rPr>
        <sz val="10"/>
        <color theme="1"/>
        <rFont val="Tahoma"/>
        <family val="2"/>
      </rPr>
      <t xml:space="preserve"> Publicación en la página web (transparencia) ley 1712-2014, los consolidados de  peticiones, y quejas interpuestas por los usuarios de forma mensual.
</t>
    </r>
  </si>
  <si>
    <t xml:space="preserve">La ESE en su link de TRANSPARENCIA, en el componente Solicitudes, Quejas y Reclamos se  publica de forma mensual los consolidados de encuestas de percepción de servicios, así como también las quejas interpuestas por los usuarios y su trazabilidad en la solución de éstas. </t>
  </si>
  <si>
    <r>
      <rPr>
        <b/>
        <sz val="10"/>
        <color theme="1"/>
        <rFont val="Tahoma"/>
        <family val="2"/>
      </rPr>
      <t>2.4.1.2.</t>
    </r>
    <r>
      <rPr>
        <sz val="10"/>
        <color theme="1"/>
        <rFont val="Tahoma"/>
        <family val="2"/>
      </rPr>
      <t xml:space="preserve"> Publicación de consolidados de encuestas de satisfacción llevada a cabo por la ESE mensualmente (carteleras y web). </t>
    </r>
  </si>
  <si>
    <r>
      <rPr>
        <b/>
        <sz val="10"/>
        <color theme="1"/>
        <rFont val="Tahoma"/>
        <family val="2"/>
      </rPr>
      <t>2.4.1.3</t>
    </r>
    <r>
      <rPr>
        <sz val="10"/>
        <color theme="1"/>
        <rFont val="Tahoma"/>
        <family val="2"/>
      </rPr>
      <t xml:space="preserve"> Planeación y ejecución del comité de p y p y  monitoreo permanente del cumplimiento de metas de p y p propuestas para el  para cada vigencia.</t>
    </r>
  </si>
  <si>
    <r>
      <t xml:space="preserve">
</t>
    </r>
    <r>
      <rPr>
        <b/>
        <sz val="10"/>
        <color theme="1"/>
        <rFont val="Tahoma"/>
        <family val="2"/>
      </rPr>
      <t>2.4.1.4.</t>
    </r>
    <r>
      <rPr>
        <sz val="10"/>
        <color theme="1"/>
        <rFont val="Tahoma"/>
        <family val="2"/>
      </rPr>
      <t xml:space="preserve">Llevar a cabo programación, ejecución y seguimiento a las acciones de Atención Primaria en Salud.
</t>
    </r>
  </si>
  <si>
    <r>
      <rPr>
        <b/>
        <sz val="10"/>
        <color theme="1"/>
        <rFont val="Tahoma"/>
        <family val="2"/>
      </rPr>
      <t>2.4.1.5</t>
    </r>
    <r>
      <rPr>
        <sz val="10"/>
        <color theme="1"/>
        <rFont val="Tahoma"/>
        <family val="2"/>
      </rPr>
      <t xml:space="preserve"> Llevar a cabo programación, ejecución y seguimiento a las acciones de Servicios Amigables en Salud</t>
    </r>
  </si>
  <si>
    <r>
      <rPr>
        <b/>
        <sz val="10"/>
        <color theme="1"/>
        <rFont val="Tahoma"/>
        <family val="2"/>
      </rPr>
      <t>2.4.1.6.</t>
    </r>
    <r>
      <rPr>
        <sz val="10"/>
        <color theme="1"/>
        <rFont val="Tahoma"/>
        <family val="2"/>
      </rPr>
      <t xml:space="preserve"> Llevar a cabo programación, ejecución y seguimiento a las acciones de la Estrategia IAMI ( Instituciones Amigas de la Mujer y la Infancia)
</t>
    </r>
  </si>
  <si>
    <r>
      <rPr>
        <b/>
        <sz val="10"/>
        <color theme="1"/>
        <rFont val="Tahoma"/>
        <family val="2"/>
      </rPr>
      <t>2.4.1.7.</t>
    </r>
    <r>
      <rPr>
        <sz val="10"/>
        <color theme="1"/>
        <rFont val="Tahoma"/>
        <family val="2"/>
      </rPr>
      <t xml:space="preserve"> Llevar a cabo programación, ejecución y seguimiento a las acciones de Salud Pública</t>
    </r>
  </si>
  <si>
    <r>
      <rPr>
        <b/>
        <sz val="10"/>
        <color theme="1"/>
        <rFont val="Tahoma"/>
        <family val="2"/>
      </rPr>
      <t>2.4.1.8</t>
    </r>
    <r>
      <rPr>
        <sz val="10"/>
        <color theme="1"/>
        <rFont val="Tahoma"/>
        <family val="2"/>
      </rPr>
      <t xml:space="preserve"> Actualización de los  protocolos y guías de atención de los diferentes servicios de salud.</t>
    </r>
  </si>
  <si>
    <r>
      <rPr>
        <b/>
        <sz val="10"/>
        <color theme="1"/>
        <rFont val="Tahoma"/>
        <family val="2"/>
      </rPr>
      <t>2.4.1.9</t>
    </r>
    <r>
      <rPr>
        <sz val="10"/>
        <color theme="1"/>
        <rFont val="Tahoma"/>
        <family val="2"/>
      </rPr>
      <t>. Seguimiento a eventos adversos generados por la atención.</t>
    </r>
  </si>
  <si>
    <r>
      <rPr>
        <b/>
        <sz val="10"/>
        <color theme="1"/>
        <rFont val="Tahoma"/>
        <family val="2"/>
      </rPr>
      <t>2.5.1.1.</t>
    </r>
    <r>
      <rPr>
        <sz val="10"/>
        <color theme="1"/>
        <rFont val="Tahoma"/>
        <family val="2"/>
      </rPr>
      <t xml:space="preserve"> Celebrar contrato de mantenimiento para los equipos biomédicos y para la infraestructura hospitalaria. </t>
    </r>
  </si>
  <si>
    <r>
      <rPr>
        <b/>
        <sz val="10"/>
        <color theme="1"/>
        <rFont val="Tahoma"/>
        <family val="2"/>
      </rPr>
      <t>2.6.1.1.</t>
    </r>
    <r>
      <rPr>
        <sz val="10"/>
        <color theme="1"/>
        <rFont val="Tahoma"/>
        <family val="2"/>
      </rPr>
      <t xml:space="preserve"> Dar cumplimiento a la estructura y publicación de información contenida en la ley  1712 -2014 de trasparencia y acceso a la información.  </t>
    </r>
  </si>
  <si>
    <t>ACCIONES</t>
  </si>
  <si>
    <t xml:space="preserve">ESE HOSPITALSAN JUAN DE DIOS-TITIRIBÍ
EJECUCIÓN PLAN OPERATIVO ANUAL -VIGENCIA 2017
RESOLUCIÓN N° 007 DEL 28 ENERO-2017 </t>
  </si>
  <si>
    <t>ESE HOSPITAL SAN JUAN DE DIOS</t>
  </si>
  <si>
    <t>COMPRA EQUIPOS VIGENCIA 2.017</t>
  </si>
  <si>
    <t>CANTIDAD</t>
  </si>
  <si>
    <t>EQUIPOS MEDICOS-MUEBLES Y ENSERES</t>
  </si>
  <si>
    <t xml:space="preserve">PLACA </t>
  </si>
  <si>
    <t>DESTINO</t>
  </si>
  <si>
    <t>PROVEEDOR</t>
  </si>
  <si>
    <t>FECHA</t>
  </si>
  <si>
    <t>VALOR</t>
  </si>
  <si>
    <t>INVENTARIO</t>
  </si>
  <si>
    <t>TERMOHIGOMETROS MAXIMOS Y MINIMOS</t>
  </si>
  <si>
    <t>NEVERA URGENCIAS</t>
  </si>
  <si>
    <t>MUNDO MEDICO FACT 33</t>
  </si>
  <si>
    <t>PIEZA MANO</t>
  </si>
  <si>
    <t>ODONTOLOGIA</t>
  </si>
  <si>
    <t>ALDENTAL FACT 711669</t>
  </si>
  <si>
    <t>MICROMOTOR FX 250</t>
  </si>
  <si>
    <t>ALDENTAL FACT 712759</t>
  </si>
  <si>
    <t>FOTOCOPIADORA</t>
  </si>
  <si>
    <t>FACTURACION</t>
  </si>
  <si>
    <t>KOPIO FACT 3768</t>
  </si>
  <si>
    <t>DIVAN INYECTOLOGIA- VACUNACION</t>
  </si>
  <si>
    <t>VACUNACION</t>
  </si>
  <si>
    <t>HOSPIMEDICOS FACT 70530</t>
  </si>
  <si>
    <t>CAMILLA GINECOLOGICA-C.EXTERNA</t>
  </si>
  <si>
    <t>CONSULTA/EXT</t>
  </si>
  <si>
    <t>HOSPIMEDICOS FACT 70399</t>
  </si>
  <si>
    <t>COMPUTADOR MESA + LICENCIA</t>
  </si>
  <si>
    <t>CONSULTORIO</t>
  </si>
  <si>
    <t>MARKETING COLOMBIA FACT 0101</t>
  </si>
  <si>
    <t>TESORERIA</t>
  </si>
  <si>
    <t>MARKETING COLOMBIA FACT 0102</t>
  </si>
  <si>
    <t>URGENCIAS</t>
  </si>
  <si>
    <t>MARKETING COLOMBIA FACT 0107</t>
  </si>
  <si>
    <t>MARKETING COLOMBIA FACT 0106</t>
  </si>
  <si>
    <t>BALANZA DIGITAL (BUEN COMIENZO)</t>
  </si>
  <si>
    <t>BUEN COMIENZO</t>
  </si>
  <si>
    <t>HOSPIMEDICOS FACT 70707</t>
  </si>
  <si>
    <t>CINTA METRICA (BUEN COMIEZO)</t>
  </si>
  <si>
    <t>HOSPIMEDICOS FACT 70718</t>
  </si>
  <si>
    <t>ESCALA DE DOS PASOS CROMADA</t>
  </si>
  <si>
    <t>2240-2241-2242-2243-2244-2245</t>
  </si>
  <si>
    <t>URG/HOSP</t>
  </si>
  <si>
    <t>HOSPIMEDICOS FACT 70878</t>
  </si>
  <si>
    <t>NEBULIZADOR PORTATIL</t>
  </si>
  <si>
    <t>ALMACEN</t>
  </si>
  <si>
    <t>DISTRI-MEDIFE FACT 97394</t>
  </si>
  <si>
    <t>DESHUMIDIFICADOR BIONAIRE</t>
  </si>
  <si>
    <t>HOSPITALIZACION</t>
  </si>
  <si>
    <t>HOSPIMEDICOS FACT 72997</t>
  </si>
  <si>
    <t>FARMACIA</t>
  </si>
  <si>
    <t>ESTA EN ALMACEN</t>
  </si>
  <si>
    <t>SENSOR SP02 ADULTO EDAN</t>
  </si>
  <si>
    <t>HOSPIMEDICOS FACT 73064</t>
  </si>
  <si>
    <t>SERVIDOR HP PROLIANT</t>
  </si>
  <si>
    <t>SISTEMAS</t>
  </si>
  <si>
    <t>NEOLIK FACT 99</t>
  </si>
  <si>
    <t>BOMBA INFUSION MEDCAPTAIN</t>
  </si>
  <si>
    <t>HOSPIMEDICOS FACT 92752</t>
  </si>
  <si>
    <t>JUEGUETERIA / PROGRAMA BUEN COMIENZO</t>
  </si>
  <si>
    <t>ABAKO CREATIVO</t>
  </si>
  <si>
    <t xml:space="preserve">Se aprueba el  Plan anticorrupción y atención al ciudadano de la vigencia bajo la  ( Resolución N° 008 del 28 enero -2017) y se hace seguimiento de las acciones definidas, se generan los informes con corte al 30 abril, 30 agosto y 31 de diciembre, siendo colocados a disposición de los diferentes grupos de interés en la página web institucional link transparencia , en carteleras e informes en reuniones de personal. </t>
  </si>
  <si>
    <t xml:space="preserve">Se realizo estudio y análisis de la Resolución No. 0256 de 2016.
En tal sentido, se hizo modificaciones al formato de encuesta de satisfacción de los usuarios para dar cumplimiento a las necesidades de información de la anterior resolución, proceso que se realizo con la líder del SIAU Pilar Jaramillo, llevándose a cabo los ajustes necesarios para dar cumplimiento al reporte de indicadores que nos competen como ESE de primer nivel de complejidad.
</t>
  </si>
  <si>
    <t>Se define cronograma de acciones del Sistema de Seguridad y Salud en el Trabajo  conjuntamente con  ARL SURA,  con las asesoras asignadas  Dra. Alejandra López Salazar y EriKa Aguirre.
Se actualiza y aprueba Manual de Radio protección bajo la Resolución # 283 del 31 de agosto de 2017.           
Se llevó a cabo Pasantía Riesgo Biológico y Gestión de Residuos Hospitalarios.
Se llevó a cabo en el mes de octubre-2017  actividad de sensibilización  para la construcción del Plan emergencias y desastres  así como la  conformación de Brigada con Corprevenir - Sura.</t>
  </si>
  <si>
    <t>Durante la Vigencia 2017 se llevaron a cabo 3 jornadas de inducción - reinducción durante los meses de mayo, agosto y octubre de 2017</t>
  </si>
  <si>
    <t>Se elaboró el Plan de Bienestar Social para la vigencia 2017, en el cual se contemplaron acciones de apoyo a los hijos de los funcionarios que cursaban formación tecnológica o universitaria, actividades recreativas, actividades de integración y salud .</t>
  </si>
  <si>
    <r>
      <t>EJECUCIÓN POA A DICIEMBRE</t>
    </r>
    <r>
      <rPr>
        <sz val="20"/>
        <color theme="1"/>
        <rFont val="Aharoni"/>
      </rPr>
      <t xml:space="preserve"> </t>
    </r>
    <r>
      <rPr>
        <sz val="14"/>
        <color theme="1"/>
        <rFont val="Aharoni"/>
      </rPr>
      <t>2017</t>
    </r>
  </si>
  <si>
    <t>JHON JAIME CORREA SEPÚLVEDA
GERENTE</t>
  </si>
  <si>
    <t>En el mes de agosto se llevó a cabo parte del  trabajo de reposición de cableado en el área de urgencias por valor de $ 129.000.
Se adquirió un servidor por valor de $ 9.877.000 , el cual apoya al proyecto de cableado estructurado.</t>
  </si>
  <si>
    <t>Compras durante la vigencia 2017 de equipos biomédicos y administrativos $61.607.999, lo que representa un 88% frente a la meta establecida para la vigencia de $ 70 millones de pesos (Relación de equipos en hoja adjunta)</t>
  </si>
  <si>
    <t xml:space="preserve">La compra del módulo de Historia clínica  electrónica y la actualización de los módulos existentes de XENCO se llevó a cabo en el 2016 por valor total de                         $ 119.798.884, donde la Secretaría seccional de salud de Antioquia aportó $ 100.000.000 y los restantes $ 19.798.884 los aportó la ESE,   en el transcurso de la vigencia 2017 se dió cumplimieno al plan de pago acordado con Xenco y se llevó a cabo el montaje del nuevo módulo de Historia clínica, se efectuaron las actualizaciones a los módulos existentes de Xenco ( contabilidad, facturación, nómina, tesorería, inventarios, cartera), se programaron y ejecutaron  en su totalidad las capacitaciones  y entrenamiento al personal responsable de ejecutar los módulos.
</t>
  </si>
  <si>
    <t>Se elaboró y aprobó  el Plan Operativo Anual 2017 bajo la Resolución N°007 de enero 28 del 2017, donde se plantearon 31 metas a ejecutarsen el la vigencia.</t>
  </si>
  <si>
    <t>Se llevó a cabo el control y seguimiento a la ejecución de las acciones contempladas en el Plan Operativo aprobado para la vigencia 2017, siendo deber de los responsables generar informes mensuales e implementar acciones  para cumplir las metas propuestas, obteniendo como resultado de ejecución del  POA 2017 el 90.27%.</t>
  </si>
  <si>
    <t>Mediante Acuerdo de Junta Directiva  N° 04 del 19 de abril del 2017 se evalúa el PLAN DE GESTIÓN DEL GERENTE para el periodo comprendido entre el 01 de enero y 31 de diciembre del 2016,  obteniendo una calificación de 3.87, ubicándose en el nivel de gestión SATISFACTORIA.
Se elaboró plan de trabajo para la ejecución del Plan de Gestión  correspondiente a la vigencia 2017 y se efectúa control y seguimiento de cumplimiento de forma mensual por sus responsables.</t>
  </si>
  <si>
    <t>Se han implementado acciones  encaminadas a disminuir los riesgos asociados a la prestación de servicios. Esta gestión se hace de manera constante, en actividades como: lavado de manos, barandas de camas arriba, correcta identificacion de los pacientes, manillas para los bebes, entre otros aspectos, además de contarse con un comité de seguimiento a riesgos en el cual se busca monitorear los incidentes y eventos adversos presentados  a fin de determinar acciones que prevengan la ocurrencia de éstos.</t>
  </si>
  <si>
    <t>La Asesora de Control Interno, presenta ante el comité  Coordinador de Control Interno del 3 de marzo del 2017 la propuesta de cronograma de auditorías a desarrollarse durante la vigencia 2017, la cual es aprobada y ejecutada según programación.
Como resultado de las auditorías se generan recomendaciones y planes de mejoramiento conducentes al mejoramiento continuo de los diferentes procesos institucionales.</t>
  </si>
  <si>
    <t xml:space="preserve">Se implementaron acciones durante la vigencia 2017 tendientes a mejorar la calidad de la facturación de la ESE, con el propósito de aumentar los valores de facturación y reducir de forma paulatina los porcentajes de glosas.
Se estableció  que los funcionarios de Facturación deben pasar todos los días, por los diferentes servicios de Facturación, como son Farmacia, información, Laboratorio Clínico, Rayos X, Urgencias, Hospitalización y Odontología, con el fin de evidenciar errores  en la facturación generada de forma oportuna y no esperar hasta el fin de mes, facilitando el momento de la consolidación, generando facturación de mayor calidad y mucho más oportuna. </t>
  </si>
  <si>
    <t xml:space="preserve">Se definieron acciones tendientes a mejorar la recuperación de cartera, sobre todo aquella morosa, entre las cuales se encuentra el  generar  permanentemente oficios de cobros,  correos electrónicos, llamadas telefónicas, mesas de saneamiento de cartera programadas por la Dirección Seccional de Salud de Antioquia y la Supersalud, conciliaciones de cartera con las aseguradoras.
En la vigencia 2017 se recaudaron $ 638 millones de cartera de más de 360 días de mora.  </t>
  </si>
  <si>
    <t xml:space="preserve">Desde la parte tecnológica y buscando disponer del seguimiento a las glosas de forma detallada se implementó el módulo en la plataforma de XENCO de GLOSAS, el cual permite tener la trazabilidad y control de éstas.
Desde los procesos, se han implementado acciones preventivas y correctivas las cuales han permitido corregir muchas de las causas de glosas desde la generación de la facturación, se continúa en la tarea de busqueda permanente de causas y la generación de planes de mejora para la reduccion de glosas.
</t>
  </si>
  <si>
    <t>Se elaboró Resolución # 179 del 08 de mayo 2017, en la cuál se consignan las diferentes acciones tendientes a reducir el gasto de funcionamiento o racionalizar el uso de los recursos de que dispone la ESE, acciones éstas que han tenido impacto importante, pues se ha sensibilizado a los funcionarios en el uso del agua de forma responsable, informar oportunamente sobre averías, el uso adecuado de la energía apagando y desconectando todo aparato que no se encuentre en uso, el uso responsable de líneas telefónicas y celulares institucionales, el uso responsable de papel, entre otras.</t>
  </si>
  <si>
    <t xml:space="preserve">La ESE elabora en el mes de marzo de cada año el Plan de Capacitaciones (Resolución N° 095-03-2017), programación ésta que contiene capacitaciones grupales las cuales obedecen a informaciones de actualizaciones normativas o rendiciones de informes de gestión de la Gerencia, así como también capacitaciones individuales que obedecen a necesidades del personal para mejorar su desempeño laboral.
Este plan de capacitaciones en la vigencia 2017 se ejecutó en un 92%. </t>
  </si>
  <si>
    <t>La ESE  elabora programación de actividades de Promoción y Prevención a fin de dar cumplimiento a las metas de atenciones acordadas con todas las aseguradoras con las cuales se tiene contratado éste servicio, también se llevan a cabo comités para dejar registro de la ejecución  generada en cada uno de los programas de que se compone Promoción y Prevención, y se generan políticas de mejoramiento frente a las debilidades detectadas en búsqueda de majorar cada vez más los niveles de cobertura de la población objeto.</t>
  </si>
  <si>
    <t>Se celebró  convenio de APS en el Municipio de Titiribi N°003- sept 30-2017 con el objeto de fortalecer las acciones de salud pública del Municipio, en el marco de  la estrategia de Atención Primaria en Salud , según el plan decenal de salud pública 2012-2021, aplicada  en los entornos Familiares, Escolares, Barrio, Vereda y Laboral. 
Se dio cumplimiento a las actividades contempladas en el contrato.</t>
  </si>
  <si>
    <t xml:space="preserve">Búsqueda bibliográfica y elaboración pasos del programa para la implementación.
Elaboración bosquejo del proyecto para  la implementación de la Estrategia en la E.S.E Hospital San Juan de Dios, se deja en la etapa de aprobación para ejecutar acciones definidas
</t>
  </si>
  <si>
    <t>Se llevan a cabo reuniones con la coordinadora de programas promoción y prevención, equipo salud pública, médico lider comité de vigilancia epidemiológica, con el propósito de estructurar  la  estrategia IAMI, así como bosquejo de guía y protocolo de maternidad segura,  se llevan a cabo los diagnósticos  y se determinan las acciones necesaria que debe implementar la ESE, dándo inicio a esta programación en la vigencia 2017 y  buscando que se dé continuidad del programa en las siguientes vigencias.</t>
  </si>
  <si>
    <t>Mediante contrato Interadministrativo CI -002-Marzo 23 -2017 el Municipio de Titiribí contrata con la ESE las acciones de salud pública a llevarse a cabo durante la vigencia.
Se realiza el plan  de acción de salud para la vigencia 2017, de acuerdo a las dimensiones establecidas en el plan decenal de salud pública 2012-221 y es ejecutado de acuerdo al cronograma establecido.</t>
  </si>
  <si>
    <t xml:space="preserve">En la vigencia 2017 se trabajó en la actualización de las Guías de enfermería ( Protocolos Venopunción,Cateterismo vesical,Código rojo, Limpieza desinfección y esterilización, Higiene de manos, Sonda nasogástrica, Electrocardiograma, Monitoreo fetal, Ingreso del paciente, Atención recién nacido, Control líquidos, Oxigenoterapia, aislamiento hospitalario, Lavado oídos, entrega de turno), las cuales fueron socializadas y evaluadas en la medida que se llevaba a cabo la actualización.
</t>
  </si>
  <si>
    <t>La ESE da estricto cumplimiento del 100% al proceso de investigación, seguimiento y planes de mejoramiento  ante los casos  de incidentes  o eventos adversos pesentados con ocasión de la prestación de servicios institucionales, determinando las acciones preventivas en la búsqueda permanente de evitar la ocurrencia de éstos.
En la vigencia 2017 se presentaron 6 eventos adversos no prevenibles y 1 evento adverso prevenible.</t>
  </si>
  <si>
    <t>La subdirección administrativa elabora, ejecuta y controla el plan de mantenimiento de infraestructura hospitalaria, así como tambien mantenimiento a equipo biomédico, correspondiente a  la vigencia 2017, habiéndose llevado a cabo según los cronogramas definidos.</t>
  </si>
  <si>
    <t>Dando cumplimiento a lo contenido en la ley 1712 del 2014 de transparencia y del derecho de acceso a la información pública, se lleva a cabo la publicación en la página web, link transparencia teniendo en cuenta la clasificación debida, los planes, proyectos,  programas  institucionales y su  correspondiente ejecución, indicadores, auditorias, informes, invitaciones, trámites, etc. De ésta forma los usuarios, funcionarios, entes de control y demás interesados,  pueden acceder a la información que produce la ESE, además de ser un medio para que la comunidad interactúe con la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</si>
</sst>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0_);_(&quot;$&quot;* \(#,##0\);_(&quot;$&quot;* &quot;-&quot;??_);_(@_)"/>
    <numFmt numFmtId="166" formatCode="_(&quot;$&quot;\ * #,##0_);_(&quot;$&quot;\ * \(#,##0\);_(&quot;$&quot;\ * &quot;-&quot;??_);_(@_)"/>
    <numFmt numFmtId="167" formatCode="_-&quot;$&quot;* #,##0_-;\-&quot;$&quot;* #,##0_-;_-&quot;$&quot;* &quot;-&quot;_-;_-@_-"/>
  </numFmts>
  <fonts count="19">
    <font>
      <sz val="11"/>
      <color theme="1"/>
      <name val="Calibri"/>
      <family val="2"/>
      <scheme val="minor"/>
    </font>
    <font>
      <sz val="11"/>
      <color theme="1"/>
      <name val="Calibri"/>
      <family val="2"/>
      <scheme val="minor"/>
    </font>
    <font>
      <b/>
      <sz val="11"/>
      <color theme="1"/>
      <name val="Calibri"/>
      <family val="2"/>
      <scheme val="minor"/>
    </font>
    <font>
      <b/>
      <sz val="10"/>
      <color theme="1"/>
      <name val="Aharoni"/>
    </font>
    <font>
      <b/>
      <sz val="8"/>
      <color theme="1"/>
      <name val="Aharoni"/>
    </font>
    <font>
      <sz val="12"/>
      <color theme="1"/>
      <name val="Aharoni"/>
    </font>
    <font>
      <sz val="11"/>
      <color theme="1"/>
      <name val="Aharoni"/>
    </font>
    <font>
      <sz val="10"/>
      <color theme="1"/>
      <name val="Tahoma"/>
      <family val="2"/>
    </font>
    <font>
      <b/>
      <sz val="10"/>
      <color theme="1"/>
      <name val="Tahoma"/>
      <family val="2"/>
    </font>
    <font>
      <sz val="10"/>
      <color theme="1"/>
      <name val="Calibri"/>
      <family val="2"/>
      <scheme val="minor"/>
    </font>
    <font>
      <sz val="14"/>
      <color theme="1"/>
      <name val="Aharoni"/>
    </font>
    <font>
      <sz val="20"/>
      <color theme="1"/>
      <name val="Aharoni"/>
    </font>
    <font>
      <b/>
      <sz val="16"/>
      <color theme="1"/>
      <name val="Tahoma"/>
      <family val="2"/>
    </font>
    <font>
      <b/>
      <sz val="8"/>
      <color theme="1"/>
      <name val="Verdana"/>
      <family val="2"/>
    </font>
    <font>
      <sz val="10"/>
      <name val="Arial"/>
      <family val="2"/>
    </font>
    <font>
      <sz val="9"/>
      <color theme="1"/>
      <name val="Arial"/>
      <family val="2"/>
    </font>
    <font>
      <sz val="10"/>
      <color theme="1"/>
      <name val="Arial"/>
      <family val="2"/>
    </font>
    <font>
      <sz val="6"/>
      <color theme="1"/>
      <name val="Calibri"/>
      <family val="2"/>
      <scheme val="minor"/>
    </font>
    <font>
      <sz val="11"/>
      <color theme="1"/>
      <name val="Arial Rounded MT Bold"/>
      <family val="2"/>
    </font>
  </fonts>
  <fills count="6">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2"/>
        <bgColor indexed="64"/>
      </patternFill>
    </fill>
    <fill>
      <patternFill patternType="solid">
        <fgColor theme="5" tint="0.59999389629810485"/>
        <bgColor indexed="64"/>
      </patternFill>
    </fill>
  </fills>
  <borders count="17">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0" fontId="14" fillId="0" borderId="0"/>
    <xf numFmtId="164" fontId="1" fillId="0" borderId="0" applyFont="0" applyFill="0" applyBorder="0" applyAlignment="0" applyProtection="0"/>
  </cellStyleXfs>
  <cellXfs count="57">
    <xf numFmtId="0" fontId="0" fillId="0" borderId="0" xfId="0"/>
    <xf numFmtId="1" fontId="4" fillId="2" borderId="3" xfId="0" applyNumberFormat="1" applyFont="1" applyFill="1" applyBorder="1" applyAlignment="1">
      <alignment horizontal="center" vertical="center" wrapText="1"/>
    </xf>
    <xf numFmtId="0" fontId="5" fillId="0" borderId="0" xfId="0" applyFont="1"/>
    <xf numFmtId="0" fontId="7" fillId="4" borderId="5" xfId="0" applyFont="1" applyFill="1" applyBorder="1" applyAlignment="1">
      <alignment vertical="center" wrapText="1"/>
    </xf>
    <xf numFmtId="9" fontId="8" fillId="2" borderId="3" xfId="0" applyNumberFormat="1" applyFont="1" applyFill="1" applyBorder="1" applyAlignment="1">
      <alignment horizontal="center" vertical="center"/>
    </xf>
    <xf numFmtId="9" fontId="8" fillId="2" borderId="3" xfId="1" applyFont="1" applyFill="1" applyBorder="1" applyAlignment="1">
      <alignment horizontal="center" vertical="center"/>
    </xf>
    <xf numFmtId="0" fontId="9" fillId="0" borderId="0" xfId="0" applyFont="1"/>
    <xf numFmtId="0" fontId="0" fillId="0" borderId="0" xfId="0" applyAlignment="1">
      <alignment wrapText="1"/>
    </xf>
    <xf numFmtId="10" fontId="12" fillId="2" borderId="3" xfId="1" applyNumberFormat="1" applyFont="1" applyFill="1" applyBorder="1" applyAlignment="1">
      <alignment horizontal="center" vertical="center" wrapText="1"/>
    </xf>
    <xf numFmtId="0" fontId="0" fillId="2" borderId="0" xfId="0" applyFill="1"/>
    <xf numFmtId="0" fontId="3" fillId="0" borderId="1" xfId="0" applyFont="1" applyBorder="1" applyAlignment="1">
      <alignment vertical="center" wrapText="1"/>
    </xf>
    <xf numFmtId="0" fontId="13" fillId="0" borderId="3" xfId="0" applyFont="1" applyBorder="1" applyAlignment="1">
      <alignment horizontal="center" vertical="center" wrapText="1"/>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0" fillId="0" borderId="11" xfId="0" applyBorder="1"/>
    <xf numFmtId="0" fontId="2" fillId="0" borderId="3" xfId="0" applyFont="1" applyBorder="1"/>
    <xf numFmtId="0" fontId="2" fillId="0" borderId="3" xfId="0" applyFont="1" applyBorder="1" applyAlignment="1">
      <alignment horizontal="center"/>
    </xf>
    <xf numFmtId="0" fontId="0" fillId="0" borderId="3" xfId="0" applyBorder="1"/>
    <xf numFmtId="0" fontId="0" fillId="0" borderId="12" xfId="0" applyBorder="1"/>
    <xf numFmtId="0" fontId="0" fillId="0" borderId="11" xfId="0" applyBorder="1" applyAlignment="1">
      <alignment horizontal="center"/>
    </xf>
    <xf numFmtId="0" fontId="15" fillId="0" borderId="3" xfId="2" applyFont="1" applyBorder="1"/>
    <xf numFmtId="0" fontId="15" fillId="0" borderId="5" xfId="2" applyFont="1" applyBorder="1"/>
    <xf numFmtId="3" fontId="16" fillId="0" borderId="12" xfId="2" applyNumberFormat="1" applyFont="1" applyBorder="1"/>
    <xf numFmtId="14" fontId="0" fillId="0" borderId="3" xfId="0" applyNumberFormat="1" applyBorder="1"/>
    <xf numFmtId="165" fontId="0" fillId="0" borderId="12" xfId="3" applyNumberFormat="1" applyFont="1" applyBorder="1"/>
    <xf numFmtId="0" fontId="0" fillId="0" borderId="3" xfId="0" applyBorder="1" applyAlignment="1">
      <alignment horizontal="center"/>
    </xf>
    <xf numFmtId="166" fontId="0" fillId="0" borderId="12" xfId="3" applyNumberFormat="1" applyFont="1" applyBorder="1"/>
    <xf numFmtId="0" fontId="0" fillId="0" borderId="3" xfId="0" applyFont="1" applyBorder="1" applyAlignment="1">
      <alignment horizontal="left"/>
    </xf>
    <xf numFmtId="14" fontId="0" fillId="0" borderId="3" xfId="0" applyNumberFormat="1" applyFont="1" applyBorder="1"/>
    <xf numFmtId="166" fontId="15" fillId="0" borderId="3" xfId="3" applyNumberFormat="1" applyFont="1" applyBorder="1"/>
    <xf numFmtId="165" fontId="16" fillId="0" borderId="12" xfId="3" applyNumberFormat="1" applyFont="1" applyBorder="1"/>
    <xf numFmtId="0" fontId="15" fillId="0" borderId="3" xfId="2" applyFont="1" applyFill="1" applyBorder="1"/>
    <xf numFmtId="0" fontId="0" fillId="0" borderId="3" xfId="0" applyFont="1" applyBorder="1" applyAlignment="1">
      <alignment horizontal="center"/>
    </xf>
    <xf numFmtId="0" fontId="0" fillId="0" borderId="3" xfId="0" applyFont="1" applyBorder="1"/>
    <xf numFmtId="167" fontId="16" fillId="0" borderId="12" xfId="3" applyNumberFormat="1" applyFont="1" applyBorder="1"/>
    <xf numFmtId="0" fontId="17" fillId="0" borderId="3" xfId="0" applyFont="1" applyBorder="1" applyAlignment="1">
      <alignment horizontal="center"/>
    </xf>
    <xf numFmtId="0" fontId="15" fillId="0" borderId="3" xfId="2" applyFont="1" applyBorder="1" applyAlignment="1">
      <alignment wrapText="1"/>
    </xf>
    <xf numFmtId="0" fontId="0" fillId="0" borderId="15" xfId="0" applyBorder="1"/>
    <xf numFmtId="165" fontId="2" fillId="0" borderId="16" xfId="0" applyNumberFormat="1" applyFont="1" applyBorder="1"/>
    <xf numFmtId="0" fontId="0" fillId="0" borderId="3" xfId="0" applyBorder="1" applyAlignment="1">
      <alignment vertical="center" wrapText="1"/>
    </xf>
    <xf numFmtId="0" fontId="0" fillId="2" borderId="3" xfId="0" applyFill="1" applyBorder="1" applyAlignment="1">
      <alignment vertical="center" wrapText="1"/>
    </xf>
    <xf numFmtId="0" fontId="0" fillId="0" borderId="4" xfId="0" applyBorder="1" applyAlignment="1">
      <alignment vertical="center" wrapText="1"/>
    </xf>
    <xf numFmtId="0" fontId="18" fillId="0" borderId="0" xfId="0" applyFont="1" applyAlignment="1">
      <alignment horizontal="left" wrapText="1"/>
    </xf>
    <xf numFmtId="0" fontId="0" fillId="0" borderId="0" xfId="0" applyAlignment="1">
      <alignment horizontal="center"/>
    </xf>
    <xf numFmtId="0" fontId="6" fillId="3" borderId="4" xfId="0" applyFont="1" applyFill="1" applyBorder="1" applyAlignment="1">
      <alignment horizontal="center" vertical="center" textRotation="90" wrapText="1"/>
    </xf>
    <xf numFmtId="0" fontId="6" fillId="3" borderId="6" xfId="0" applyFont="1" applyFill="1" applyBorder="1" applyAlignment="1">
      <alignment horizontal="center" vertical="center" textRotation="90" wrapText="1"/>
    </xf>
    <xf numFmtId="0" fontId="6" fillId="3" borderId="7" xfId="0" applyFont="1" applyFill="1" applyBorder="1" applyAlignment="1">
      <alignment horizontal="center" vertical="center" textRotation="90" wrapText="1"/>
    </xf>
    <xf numFmtId="0" fontId="6" fillId="5" borderId="4" xfId="0" applyFont="1" applyFill="1" applyBorder="1" applyAlignment="1">
      <alignment horizontal="center" vertical="center" textRotation="90" wrapText="1"/>
    </xf>
    <xf numFmtId="0" fontId="6" fillId="5" borderId="6" xfId="0" applyFont="1" applyFill="1" applyBorder="1" applyAlignment="1">
      <alignment horizontal="center" vertical="center" textRotation="90" wrapText="1"/>
    </xf>
    <xf numFmtId="0" fontId="10" fillId="2" borderId="3" xfId="0" applyFont="1" applyFill="1" applyBorder="1" applyAlignment="1">
      <alignment horizont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2"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cellXfs>
  <cellStyles count="4">
    <cellStyle name="Moneda 2" xfId="3" xr:uid="{00000000-0005-0000-0000-000000000000}"/>
    <cellStyle name="Normal" xfId="0" builtinId="0"/>
    <cellStyle name="Normal 2" xfId="2" xr:uid="{00000000-0005-0000-0000-000002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209552</xdr:colOff>
      <xdr:row>1</xdr:row>
      <xdr:rowOff>29957</xdr:rowOff>
    </xdr:from>
    <xdr:to>
      <xdr:col>0</xdr:col>
      <xdr:colOff>825500</xdr:colOff>
      <xdr:row>1</xdr:row>
      <xdr:rowOff>476250</xdr:rowOff>
    </xdr:to>
    <xdr:pic>
      <xdr:nvPicPr>
        <xdr:cNvPr id="2" name="1 Imagen">
          <a:extLst>
            <a:ext uri="{FF2B5EF4-FFF2-40B4-BE49-F238E27FC236}">
              <a16:creationId xmlns:a16="http://schemas.microsoft.com/office/drawing/2014/main" id="{BE5C5BFE-40C0-47A7-B94A-35B5F64956A2}"/>
            </a:ext>
          </a:extLst>
        </xdr:cNvPr>
        <xdr:cNvPicPr>
          <a:picLocks noChangeAspect="1"/>
        </xdr:cNvPicPr>
      </xdr:nvPicPr>
      <xdr:blipFill>
        <a:blip xmlns:r="http://schemas.openxmlformats.org/officeDocument/2006/relationships" r:embed="rId1"/>
        <a:stretch>
          <a:fillRect/>
        </a:stretch>
      </xdr:blipFill>
      <xdr:spPr>
        <a:xfrm>
          <a:off x="209552" y="220457"/>
          <a:ext cx="615948" cy="4462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CONTROL%20INTERNO%2001-03-2017\CONTROL%20INTERNO\POA%202017\POA%20GENERAL%20%20a%20%20DICIEMBRE%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IDAD"/>
      <sheetName val="PRODUCCION"/>
      <sheetName val="TABLERO DE CONTROL DE INDICADOR"/>
      <sheetName val="CALCULADORA"/>
      <sheetName val="POA Inversión "/>
      <sheetName val="POA Fortalecimiento"/>
      <sheetName val="Jhon J Correa"/>
      <sheetName val="Mónica Velasquez"/>
      <sheetName val="Arbey sepúlveda"/>
      <sheetName val="Diana Mesa"/>
      <sheetName val="Pilar Jaramllo"/>
      <sheetName val="Dora Cano"/>
      <sheetName val="Ana M Montoya"/>
      <sheetName val="Maribel Ruiz"/>
      <sheetName val="Felipe Dávila"/>
      <sheetName val="Catalina Posada"/>
      <sheetName val="Alejandra Florez"/>
      <sheetName val="Inversión ejec %"/>
      <sheetName val=" Fortalecimiento ejec %"/>
      <sheetName val="% PORCENTAJE"/>
      <sheetName val="% PORCENTAJE PLAN GESTIÓN"/>
      <sheetName val="% EJECUCIÓN CGA"/>
      <sheetName val="Equipos Adtivos y Biomédic"/>
      <sheetName val="Hoja1"/>
      <sheetName val="Hoja2"/>
    </sheetNames>
    <sheetDataSet>
      <sheetData sheetId="0"/>
      <sheetData sheetId="1"/>
      <sheetData sheetId="2"/>
      <sheetData sheetId="3"/>
      <sheetData sheetId="4"/>
      <sheetData sheetId="5"/>
      <sheetData sheetId="6">
        <row r="35">
          <cell r="AJ35"/>
        </row>
      </sheetData>
      <sheetData sheetId="7"/>
      <sheetData sheetId="8"/>
      <sheetData sheetId="9"/>
      <sheetData sheetId="10"/>
      <sheetData sheetId="11"/>
      <sheetData sheetId="12"/>
      <sheetData sheetId="13"/>
      <sheetData sheetId="14"/>
      <sheetData sheetId="15"/>
      <sheetData sheetId="16"/>
      <sheetData sheetId="17">
        <row r="4">
          <cell r="S4">
            <v>0.88011427142857146</v>
          </cell>
        </row>
        <row r="29">
          <cell r="S29">
            <v>1</v>
          </cell>
        </row>
        <row r="33">
          <cell r="S33">
            <v>1</v>
          </cell>
        </row>
      </sheetData>
      <sheetData sheetId="18">
        <row r="4">
          <cell r="R4">
            <v>1</v>
          </cell>
        </row>
        <row r="5">
          <cell r="R5">
            <v>1</v>
          </cell>
        </row>
        <row r="6">
          <cell r="R6">
            <v>1</v>
          </cell>
        </row>
        <row r="7">
          <cell r="R7">
            <v>1</v>
          </cell>
        </row>
        <row r="8">
          <cell r="R8">
            <v>0.86956521739130432</v>
          </cell>
        </row>
        <row r="9">
          <cell r="R9">
            <v>0.9375</v>
          </cell>
        </row>
        <row r="10">
          <cell r="R10">
            <v>1</v>
          </cell>
        </row>
        <row r="11">
          <cell r="R11">
            <v>0.9</v>
          </cell>
        </row>
        <row r="12">
          <cell r="R12">
            <v>1</v>
          </cell>
        </row>
        <row r="13">
          <cell r="R13">
            <v>0.97058823529411764</v>
          </cell>
        </row>
        <row r="14">
          <cell r="R14">
            <v>1</v>
          </cell>
        </row>
        <row r="15">
          <cell r="R15">
            <v>0.77777777777777779</v>
          </cell>
        </row>
        <row r="16">
          <cell r="R16">
            <v>1</v>
          </cell>
        </row>
        <row r="17">
          <cell r="R17">
            <v>0.92307692307692313</v>
          </cell>
        </row>
        <row r="18">
          <cell r="R18">
            <v>1</v>
          </cell>
        </row>
        <row r="19">
          <cell r="R19">
            <v>0.875</v>
          </cell>
        </row>
        <row r="20">
          <cell r="R20">
            <v>1</v>
          </cell>
        </row>
        <row r="21">
          <cell r="R21">
            <v>1</v>
          </cell>
        </row>
        <row r="22">
          <cell r="R22">
            <v>0.8571428571428571</v>
          </cell>
        </row>
        <row r="23">
          <cell r="R23">
            <v>1</v>
          </cell>
        </row>
        <row r="24">
          <cell r="R24">
            <v>0.65217391304347827</v>
          </cell>
        </row>
        <row r="25">
          <cell r="R25">
            <v>0.75</v>
          </cell>
        </row>
        <row r="26">
          <cell r="R26">
            <v>1</v>
          </cell>
        </row>
        <row r="27">
          <cell r="R27">
            <v>1</v>
          </cell>
        </row>
        <row r="28">
          <cell r="R28">
            <v>1</v>
          </cell>
        </row>
        <row r="29">
          <cell r="R29">
            <v>0.92307692307692313</v>
          </cell>
        </row>
        <row r="30">
          <cell r="R30">
            <v>1</v>
          </cell>
        </row>
      </sheetData>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43"/>
  <sheetViews>
    <sheetView tabSelected="1" topLeftCell="A35" zoomScale="90" zoomScaleNormal="90" workbookViewId="0">
      <selection activeCell="D43" sqref="D43"/>
    </sheetView>
  </sheetViews>
  <sheetFormatPr baseColWidth="10" defaultRowHeight="15"/>
  <cols>
    <col min="1" max="1" width="15.85546875" customWidth="1"/>
    <col min="2" max="2" width="52.140625" customWidth="1"/>
    <col min="3" max="3" width="13.5703125" bestFit="1" customWidth="1"/>
    <col min="4" max="4" width="81.140625" customWidth="1"/>
  </cols>
  <sheetData>
    <row r="1" spans="1:4">
      <c r="A1" s="45"/>
      <c r="B1" s="45"/>
    </row>
    <row r="2" spans="1:4" ht="42.75" customHeight="1">
      <c r="A2" s="10"/>
      <c r="B2" s="52" t="s">
        <v>40</v>
      </c>
      <c r="C2" s="53"/>
      <c r="D2" s="53"/>
    </row>
    <row r="3" spans="1:4" s="2" customFormat="1" ht="48" customHeight="1">
      <c r="A3" s="11" t="s">
        <v>0</v>
      </c>
      <c r="B3" s="11" t="s">
        <v>39</v>
      </c>
      <c r="C3" s="1" t="s">
        <v>1</v>
      </c>
      <c r="D3" s="11" t="s">
        <v>2</v>
      </c>
    </row>
    <row r="4" spans="1:4" ht="56.25" customHeight="1">
      <c r="A4" s="46" t="s">
        <v>3</v>
      </c>
      <c r="B4" s="3" t="s">
        <v>4</v>
      </c>
      <c r="C4" s="4">
        <f>+'[1]Inversión ejec %'!S4</f>
        <v>0.88011427142857146</v>
      </c>
      <c r="D4" s="41" t="s">
        <v>110</v>
      </c>
    </row>
    <row r="5" spans="1:4" ht="150">
      <c r="A5" s="47"/>
      <c r="B5" s="3" t="s">
        <v>5</v>
      </c>
      <c r="C5" s="4">
        <f>+'[1]Inversión ejec %'!S29</f>
        <v>1</v>
      </c>
      <c r="D5" s="41" t="s">
        <v>111</v>
      </c>
    </row>
    <row r="6" spans="1:4" ht="60" customHeight="1">
      <c r="A6" s="47"/>
      <c r="B6" s="3" t="s">
        <v>6</v>
      </c>
      <c r="C6" s="4">
        <f>+'[1]Inversión ejec %'!S33</f>
        <v>1</v>
      </c>
      <c r="D6" s="41" t="s">
        <v>109</v>
      </c>
    </row>
    <row r="7" spans="1:4" ht="52.5" customHeight="1">
      <c r="A7" s="48"/>
      <c r="B7" s="3" t="s">
        <v>7</v>
      </c>
      <c r="C7" s="4">
        <f>+'[1]Jhon J Correa'!AJ35</f>
        <v>0</v>
      </c>
      <c r="D7" s="41" t="s">
        <v>8</v>
      </c>
    </row>
    <row r="8" spans="1:4" ht="51.75" customHeight="1">
      <c r="A8" s="49" t="s">
        <v>9</v>
      </c>
      <c r="B8" s="3" t="s">
        <v>10</v>
      </c>
      <c r="C8" s="4">
        <f>+'[1] Fortalecimiento ejec %'!R4</f>
        <v>1</v>
      </c>
      <c r="D8" s="41" t="s">
        <v>112</v>
      </c>
    </row>
    <row r="9" spans="1:4" ht="60">
      <c r="A9" s="50"/>
      <c r="B9" s="3" t="s">
        <v>11</v>
      </c>
      <c r="C9" s="4">
        <f>+'[1] Fortalecimiento ejec %'!R5</f>
        <v>1</v>
      </c>
      <c r="D9" s="41" t="s">
        <v>113</v>
      </c>
    </row>
    <row r="10" spans="1:4" ht="89.25">
      <c r="A10" s="50"/>
      <c r="B10" s="3" t="s">
        <v>12</v>
      </c>
      <c r="C10" s="4">
        <f>+'[1] Fortalecimiento ejec %'!R6</f>
        <v>1</v>
      </c>
      <c r="D10" s="41" t="s">
        <v>102</v>
      </c>
    </row>
    <row r="11" spans="1:4" ht="105">
      <c r="A11" s="50"/>
      <c r="B11" s="3" t="s">
        <v>13</v>
      </c>
      <c r="C11" s="4">
        <f>+'[1] Fortalecimiento ejec %'!R7</f>
        <v>1</v>
      </c>
      <c r="D11" s="41" t="s">
        <v>114</v>
      </c>
    </row>
    <row r="12" spans="1:4" ht="90">
      <c r="A12" s="50"/>
      <c r="B12" s="3" t="s">
        <v>14</v>
      </c>
      <c r="C12" s="4">
        <f>+'[1] Fortalecimiento ejec %'!R8</f>
        <v>0.86956521739130432</v>
      </c>
      <c r="D12" s="41" t="s">
        <v>115</v>
      </c>
    </row>
    <row r="13" spans="1:4" ht="105">
      <c r="A13" s="50"/>
      <c r="B13" s="3" t="s">
        <v>15</v>
      </c>
      <c r="C13" s="4">
        <f>+'[1] Fortalecimiento ejec %'!R9</f>
        <v>0.9375</v>
      </c>
      <c r="D13" s="41" t="s">
        <v>103</v>
      </c>
    </row>
    <row r="14" spans="1:4" ht="90">
      <c r="A14" s="50"/>
      <c r="B14" s="3" t="s">
        <v>16</v>
      </c>
      <c r="C14" s="4">
        <f>+'[1] Fortalecimiento ejec %'!R10</f>
        <v>1</v>
      </c>
      <c r="D14" s="41" t="s">
        <v>116</v>
      </c>
    </row>
    <row r="15" spans="1:4" ht="135">
      <c r="A15" s="50"/>
      <c r="B15" s="3" t="s">
        <v>17</v>
      </c>
      <c r="C15" s="4">
        <f>+'[1] Fortalecimiento ejec %'!R11</f>
        <v>0.9</v>
      </c>
      <c r="D15" s="41" t="s">
        <v>104</v>
      </c>
    </row>
    <row r="16" spans="1:4" ht="135">
      <c r="A16" s="50"/>
      <c r="B16" s="3" t="s">
        <v>18</v>
      </c>
      <c r="C16" s="4">
        <f>+'[1] Fortalecimiento ejec %'!R12</f>
        <v>1</v>
      </c>
      <c r="D16" s="41" t="s">
        <v>117</v>
      </c>
    </row>
    <row r="17" spans="1:4" ht="90">
      <c r="A17" s="50"/>
      <c r="B17" s="3" t="s">
        <v>19</v>
      </c>
      <c r="C17" s="4">
        <f>+'[1] Fortalecimiento ejec %'!R13</f>
        <v>0.97058823529411764</v>
      </c>
      <c r="D17" s="41" t="s">
        <v>118</v>
      </c>
    </row>
    <row r="18" spans="1:4" ht="135">
      <c r="A18" s="50"/>
      <c r="B18" s="3" t="s">
        <v>20</v>
      </c>
      <c r="C18" s="4">
        <f>+'[1] Fortalecimiento ejec %'!R14</f>
        <v>1</v>
      </c>
      <c r="D18" s="41" t="s">
        <v>119</v>
      </c>
    </row>
    <row r="19" spans="1:4" ht="105">
      <c r="A19" s="50"/>
      <c r="B19" s="3" t="s">
        <v>21</v>
      </c>
      <c r="C19" s="4">
        <f>+'[1] Fortalecimiento ejec %'!R15</f>
        <v>0.77777777777777779</v>
      </c>
      <c r="D19" s="41" t="s">
        <v>120</v>
      </c>
    </row>
    <row r="20" spans="1:4" ht="88.5" customHeight="1">
      <c r="A20" s="50"/>
      <c r="B20" s="3" t="s">
        <v>22</v>
      </c>
      <c r="C20" s="4">
        <f>+'[1] Fortalecimiento ejec %'!R16</f>
        <v>1</v>
      </c>
      <c r="D20" s="41" t="s">
        <v>23</v>
      </c>
    </row>
    <row r="21" spans="1:4" ht="102">
      <c r="A21" s="50"/>
      <c r="B21" s="3" t="s">
        <v>24</v>
      </c>
      <c r="C21" s="4">
        <f>+'[1] Fortalecimiento ejec %'!R17</f>
        <v>0.92307692307692313</v>
      </c>
      <c r="D21" s="41" t="s">
        <v>121</v>
      </c>
    </row>
    <row r="22" spans="1:4" ht="38.25">
      <c r="A22" s="50"/>
      <c r="B22" s="3" t="s">
        <v>25</v>
      </c>
      <c r="C22" s="4">
        <f>+'[1] Fortalecimiento ejec %'!R18</f>
        <v>1</v>
      </c>
      <c r="D22" s="41" t="s">
        <v>105</v>
      </c>
    </row>
    <row r="23" spans="1:4" ht="45">
      <c r="A23" s="50"/>
      <c r="B23" s="3" t="s">
        <v>26</v>
      </c>
      <c r="C23" s="4">
        <f>+'[1] Fortalecimiento ejec %'!R19</f>
        <v>0.875</v>
      </c>
      <c r="D23" s="41" t="s">
        <v>106</v>
      </c>
    </row>
    <row r="24" spans="1:4" ht="81" customHeight="1">
      <c r="A24" s="50"/>
      <c r="B24" s="3" t="s">
        <v>27</v>
      </c>
      <c r="C24" s="4">
        <f>+'[1] Fortalecimiento ejec %'!R20</f>
        <v>1</v>
      </c>
      <c r="D24" s="41" t="s">
        <v>28</v>
      </c>
    </row>
    <row r="25" spans="1:4" ht="60">
      <c r="A25" s="50"/>
      <c r="B25" s="3" t="s">
        <v>29</v>
      </c>
      <c r="C25" s="4">
        <f>+'[1] Fortalecimiento ejec %'!R21</f>
        <v>1</v>
      </c>
      <c r="D25" s="41" t="s">
        <v>28</v>
      </c>
    </row>
    <row r="26" spans="1:4" ht="105">
      <c r="A26" s="50"/>
      <c r="B26" s="3" t="s">
        <v>30</v>
      </c>
      <c r="C26" s="4">
        <f>+'[1] Fortalecimiento ejec %'!R22</f>
        <v>0.8571428571428571</v>
      </c>
      <c r="D26" s="41" t="s">
        <v>122</v>
      </c>
    </row>
    <row r="27" spans="1:4" ht="97.5" customHeight="1">
      <c r="A27" s="50"/>
      <c r="B27" s="3" t="s">
        <v>31</v>
      </c>
      <c r="C27" s="5">
        <f>+'[1] Fortalecimiento ejec %'!R23</f>
        <v>1</v>
      </c>
      <c r="D27" s="41" t="s">
        <v>123</v>
      </c>
    </row>
    <row r="28" spans="1:4" ht="75">
      <c r="A28" s="50"/>
      <c r="B28" s="3" t="s">
        <v>32</v>
      </c>
      <c r="C28" s="4">
        <f>+'[1] Fortalecimiento ejec %'!R24</f>
        <v>0.65217391304347827</v>
      </c>
      <c r="D28" s="41" t="s">
        <v>124</v>
      </c>
    </row>
    <row r="29" spans="1:4" ht="90">
      <c r="A29" s="50"/>
      <c r="B29" s="3" t="s">
        <v>33</v>
      </c>
      <c r="C29" s="5">
        <f>+'[1] Fortalecimiento ejec %'!R25</f>
        <v>0.75</v>
      </c>
      <c r="D29" s="41" t="s">
        <v>125</v>
      </c>
    </row>
    <row r="30" spans="1:4" ht="75">
      <c r="A30" s="50"/>
      <c r="B30" s="3" t="s">
        <v>34</v>
      </c>
      <c r="C30" s="4">
        <f>+'[1] Fortalecimiento ejec %'!R26</f>
        <v>1</v>
      </c>
      <c r="D30" s="41" t="s">
        <v>126</v>
      </c>
    </row>
    <row r="31" spans="1:4" ht="105">
      <c r="A31" s="50"/>
      <c r="B31" s="3" t="s">
        <v>35</v>
      </c>
      <c r="C31" s="4">
        <f>+'[1] Fortalecimiento ejec %'!R27</f>
        <v>1</v>
      </c>
      <c r="D31" s="42" t="s">
        <v>127</v>
      </c>
    </row>
    <row r="32" spans="1:4" ht="90">
      <c r="A32" s="50"/>
      <c r="B32" s="3" t="s">
        <v>36</v>
      </c>
      <c r="C32" s="4">
        <f>+'[1] Fortalecimiento ejec %'!R28</f>
        <v>1</v>
      </c>
      <c r="D32" s="42" t="s">
        <v>128</v>
      </c>
    </row>
    <row r="33" spans="1:4" ht="60">
      <c r="A33" s="50"/>
      <c r="B33" s="3" t="s">
        <v>37</v>
      </c>
      <c r="C33" s="4">
        <f>+'[1] Fortalecimiento ejec %'!R29</f>
        <v>0.92307692307692313</v>
      </c>
      <c r="D33" s="41" t="s">
        <v>129</v>
      </c>
    </row>
    <row r="34" spans="1:4" ht="105">
      <c r="A34" s="50"/>
      <c r="B34" s="3" t="s">
        <v>38</v>
      </c>
      <c r="C34" s="4">
        <f>+'[1] Fortalecimiento ejec %'!R30</f>
        <v>1</v>
      </c>
      <c r="D34" s="43" t="s">
        <v>130</v>
      </c>
    </row>
    <row r="36" spans="1:4" s="9" customFormat="1" ht="19.5">
      <c r="A36" s="51" t="s">
        <v>107</v>
      </c>
      <c r="B36" s="51"/>
      <c r="C36" s="8">
        <f t="shared" ref="C36" si="0">AVERAGE(C4:C34)</f>
        <v>0.91341987478167597</v>
      </c>
    </row>
    <row r="37" spans="1:4" s="6" customFormat="1">
      <c r="A37"/>
      <c r="B37" s="7"/>
    </row>
    <row r="43" spans="1:4" ht="126.75" customHeight="1">
      <c r="A43" s="44" t="s">
        <v>108</v>
      </c>
      <c r="B43" s="44"/>
    </row>
  </sheetData>
  <mergeCells count="6">
    <mergeCell ref="A43:B43"/>
    <mergeCell ref="A1:B1"/>
    <mergeCell ref="A4:A7"/>
    <mergeCell ref="A8:A34"/>
    <mergeCell ref="A36:B36"/>
    <mergeCell ref="B2:D2"/>
  </mergeCells>
  <printOptions horizontalCentered="1" verticalCentered="1" gridLines="1"/>
  <pageMargins left="0.23622047244094491" right="0.23622047244094491" top="0.74803149606299213" bottom="0.74803149606299213" header="0.31496062992125984" footer="0.31496062992125984"/>
  <pageSetup paperSize="5" scale="5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2"/>
  <sheetViews>
    <sheetView topLeftCell="B13" workbookViewId="0">
      <selection activeCell="C32" sqref="C32"/>
    </sheetView>
  </sheetViews>
  <sheetFormatPr baseColWidth="10" defaultRowHeight="15"/>
  <cols>
    <col min="2" max="2" width="35" customWidth="1"/>
    <col min="3" max="3" width="20" customWidth="1"/>
    <col min="4" max="4" width="17.85546875" customWidth="1"/>
    <col min="5" max="5" width="29.28515625" customWidth="1"/>
    <col min="6" max="6" width="14.7109375" customWidth="1"/>
    <col min="7" max="7" width="15" customWidth="1"/>
  </cols>
  <sheetData>
    <row r="1" spans="1:8">
      <c r="B1" s="54" t="s">
        <v>41</v>
      </c>
      <c r="C1" s="54"/>
      <c r="D1" s="54"/>
      <c r="E1" s="54"/>
      <c r="F1" s="54"/>
      <c r="G1" s="54"/>
    </row>
    <row r="2" spans="1:8">
      <c r="B2" s="54" t="s">
        <v>42</v>
      </c>
      <c r="C2" s="54"/>
      <c r="D2" s="54"/>
      <c r="E2" s="54"/>
      <c r="F2" s="54"/>
      <c r="G2" s="54"/>
    </row>
    <row r="3" spans="1:8" ht="15.75" thickBot="1"/>
    <row r="4" spans="1:8">
      <c r="A4" s="12" t="s">
        <v>43</v>
      </c>
      <c r="B4" s="13" t="s">
        <v>44</v>
      </c>
      <c r="C4" s="13" t="s">
        <v>45</v>
      </c>
      <c r="D4" s="13" t="s">
        <v>46</v>
      </c>
      <c r="E4" s="13" t="s">
        <v>47</v>
      </c>
      <c r="F4" s="13" t="s">
        <v>48</v>
      </c>
      <c r="G4" s="14" t="s">
        <v>49</v>
      </c>
      <c r="H4" s="15"/>
    </row>
    <row r="5" spans="1:8">
      <c r="A5" s="16"/>
      <c r="B5" s="17"/>
      <c r="C5" s="18" t="s">
        <v>50</v>
      </c>
      <c r="D5" s="18"/>
      <c r="E5" s="17"/>
      <c r="F5" s="19"/>
      <c r="G5" s="20"/>
    </row>
    <row r="6" spans="1:8">
      <c r="A6" s="21">
        <v>1</v>
      </c>
      <c r="B6" s="22" t="s">
        <v>51</v>
      </c>
      <c r="C6" s="22"/>
      <c r="D6" s="23" t="s">
        <v>52</v>
      </c>
      <c r="E6" s="24" t="s">
        <v>53</v>
      </c>
      <c r="F6" s="25">
        <v>42776</v>
      </c>
      <c r="G6" s="26">
        <v>157080</v>
      </c>
    </row>
    <row r="7" spans="1:8">
      <c r="A7" s="21"/>
      <c r="B7" s="19"/>
      <c r="C7" s="27"/>
      <c r="D7" s="27"/>
      <c r="E7" s="19"/>
      <c r="F7" s="25"/>
      <c r="G7" s="26"/>
    </row>
    <row r="8" spans="1:8">
      <c r="A8" s="21"/>
      <c r="B8" s="19" t="s">
        <v>54</v>
      </c>
      <c r="C8" s="27"/>
      <c r="D8" s="27" t="s">
        <v>55</v>
      </c>
      <c r="E8" s="19" t="s">
        <v>56</v>
      </c>
      <c r="F8" s="25">
        <v>42824</v>
      </c>
      <c r="G8" s="28">
        <v>546210</v>
      </c>
    </row>
    <row r="9" spans="1:8">
      <c r="A9" s="21"/>
      <c r="B9" s="19"/>
      <c r="C9" s="27"/>
      <c r="D9" s="27"/>
      <c r="E9" s="19"/>
      <c r="F9" s="25"/>
      <c r="G9" s="28"/>
    </row>
    <row r="10" spans="1:8">
      <c r="A10" s="21"/>
      <c r="B10" s="29" t="s">
        <v>57</v>
      </c>
      <c r="C10" s="27">
        <v>2224</v>
      </c>
      <c r="D10" s="27" t="s">
        <v>55</v>
      </c>
      <c r="E10" s="19" t="s">
        <v>58</v>
      </c>
      <c r="F10" s="25">
        <v>42833</v>
      </c>
      <c r="G10" s="28">
        <v>1606500</v>
      </c>
    </row>
    <row r="11" spans="1:8">
      <c r="A11" s="21"/>
      <c r="B11" s="29"/>
      <c r="C11" s="27"/>
      <c r="D11" s="27"/>
      <c r="E11" s="19"/>
      <c r="F11" s="25"/>
      <c r="G11" s="28"/>
    </row>
    <row r="12" spans="1:8">
      <c r="A12" s="21"/>
      <c r="B12" s="22" t="s">
        <v>59</v>
      </c>
      <c r="C12" s="27">
        <v>2228</v>
      </c>
      <c r="D12" s="27" t="s">
        <v>60</v>
      </c>
      <c r="E12" s="22" t="s">
        <v>61</v>
      </c>
      <c r="F12" s="30">
        <v>42828</v>
      </c>
      <c r="G12" s="31">
        <v>2900000</v>
      </c>
    </row>
    <row r="13" spans="1:8">
      <c r="A13" s="21"/>
      <c r="B13" s="19"/>
      <c r="C13" s="27"/>
      <c r="D13" s="27"/>
      <c r="E13" s="19"/>
      <c r="F13" s="25"/>
      <c r="G13" s="28"/>
    </row>
    <row r="14" spans="1:8">
      <c r="A14" s="21"/>
      <c r="B14" s="19"/>
      <c r="C14" s="27"/>
      <c r="D14" s="27"/>
      <c r="E14" s="19"/>
      <c r="F14" s="25"/>
      <c r="G14" s="26"/>
    </row>
    <row r="15" spans="1:8">
      <c r="A15" s="21">
        <v>1</v>
      </c>
      <c r="B15" s="22" t="s">
        <v>62</v>
      </c>
      <c r="C15" s="27">
        <v>2223</v>
      </c>
      <c r="D15" s="27" t="s">
        <v>63</v>
      </c>
      <c r="E15" s="22" t="s">
        <v>64</v>
      </c>
      <c r="F15" s="25">
        <v>42844</v>
      </c>
      <c r="G15" s="32">
        <v>304770</v>
      </c>
    </row>
    <row r="16" spans="1:8">
      <c r="A16" s="21">
        <v>1</v>
      </c>
      <c r="B16" s="22" t="s">
        <v>65</v>
      </c>
      <c r="C16" s="27">
        <v>2225</v>
      </c>
      <c r="D16" s="27" t="s">
        <v>66</v>
      </c>
      <c r="E16" s="22" t="s">
        <v>67</v>
      </c>
      <c r="F16" s="25">
        <v>42831</v>
      </c>
      <c r="G16" s="32">
        <v>995911</v>
      </c>
    </row>
    <row r="17" spans="1:7">
      <c r="A17" s="21"/>
      <c r="B17" s="29"/>
      <c r="C17" s="27"/>
      <c r="D17" s="27"/>
      <c r="E17" s="19"/>
      <c r="F17" s="25"/>
      <c r="G17" s="28"/>
    </row>
    <row r="18" spans="1:7">
      <c r="A18" s="21">
        <v>1</v>
      </c>
      <c r="B18" s="29" t="s">
        <v>68</v>
      </c>
      <c r="C18" s="27">
        <v>2247</v>
      </c>
      <c r="D18" s="27" t="s">
        <v>69</v>
      </c>
      <c r="E18" s="33" t="s">
        <v>70</v>
      </c>
      <c r="F18" s="25">
        <v>42863</v>
      </c>
      <c r="G18" s="28">
        <v>2940000</v>
      </c>
    </row>
    <row r="19" spans="1:7">
      <c r="A19" s="21">
        <v>1</v>
      </c>
      <c r="B19" s="29" t="s">
        <v>68</v>
      </c>
      <c r="C19" s="27">
        <v>2249</v>
      </c>
      <c r="D19" s="27" t="s">
        <v>71</v>
      </c>
      <c r="E19" s="33" t="s">
        <v>72</v>
      </c>
      <c r="F19" s="25">
        <v>42863</v>
      </c>
      <c r="G19" s="28">
        <v>2926000</v>
      </c>
    </row>
    <row r="20" spans="1:7">
      <c r="A20" s="21">
        <v>1</v>
      </c>
      <c r="B20" s="29" t="s">
        <v>68</v>
      </c>
      <c r="C20" s="34">
        <v>2228</v>
      </c>
      <c r="D20" s="34" t="s">
        <v>73</v>
      </c>
      <c r="E20" s="33" t="s">
        <v>74</v>
      </c>
      <c r="F20" s="30">
        <v>42866</v>
      </c>
      <c r="G20" s="28">
        <v>2942800</v>
      </c>
    </row>
    <row r="21" spans="1:7">
      <c r="A21" s="21">
        <v>1</v>
      </c>
      <c r="B21" s="29" t="s">
        <v>68</v>
      </c>
      <c r="C21" s="34">
        <v>2229</v>
      </c>
      <c r="D21" s="34" t="s">
        <v>55</v>
      </c>
      <c r="E21" s="33" t="s">
        <v>75</v>
      </c>
      <c r="F21" s="30">
        <v>42866</v>
      </c>
      <c r="G21" s="28">
        <v>2942800</v>
      </c>
    </row>
    <row r="22" spans="1:7">
      <c r="A22" s="21"/>
      <c r="B22" s="35"/>
      <c r="C22" s="34"/>
      <c r="D22" s="34"/>
      <c r="E22" s="35"/>
      <c r="F22" s="19"/>
      <c r="G22" s="26"/>
    </row>
    <row r="23" spans="1:7">
      <c r="A23" s="21">
        <v>1</v>
      </c>
      <c r="B23" s="22" t="s">
        <v>76</v>
      </c>
      <c r="C23" s="34">
        <v>2226</v>
      </c>
      <c r="D23" s="18" t="s">
        <v>77</v>
      </c>
      <c r="E23" s="33" t="s">
        <v>78</v>
      </c>
      <c r="F23" s="25">
        <v>42859</v>
      </c>
      <c r="G23" s="36">
        <v>233754</v>
      </c>
    </row>
    <row r="24" spans="1:7">
      <c r="A24" s="21">
        <v>1</v>
      </c>
      <c r="B24" s="22" t="s">
        <v>79</v>
      </c>
      <c r="C24" s="27">
        <v>2227</v>
      </c>
      <c r="D24" s="27" t="s">
        <v>77</v>
      </c>
      <c r="E24" s="33" t="s">
        <v>80</v>
      </c>
      <c r="F24" s="25">
        <v>42859</v>
      </c>
      <c r="G24" s="36">
        <v>83003</v>
      </c>
    </row>
    <row r="25" spans="1:7">
      <c r="A25" s="21">
        <v>6</v>
      </c>
      <c r="B25" s="22" t="s">
        <v>81</v>
      </c>
      <c r="C25" s="37" t="s">
        <v>82</v>
      </c>
      <c r="D25" s="27" t="s">
        <v>83</v>
      </c>
      <c r="E25" s="33" t="s">
        <v>84</v>
      </c>
      <c r="F25" s="25">
        <v>42871</v>
      </c>
      <c r="G25" s="36">
        <v>839414</v>
      </c>
    </row>
    <row r="26" spans="1:7">
      <c r="A26" s="21">
        <v>1</v>
      </c>
      <c r="B26" s="22" t="s">
        <v>85</v>
      </c>
      <c r="C26" s="27"/>
      <c r="D26" s="27" t="s">
        <v>86</v>
      </c>
      <c r="E26" s="33" t="s">
        <v>87</v>
      </c>
      <c r="F26" s="25">
        <v>42881</v>
      </c>
      <c r="G26" s="36">
        <v>172550</v>
      </c>
    </row>
    <row r="27" spans="1:7">
      <c r="A27" s="21"/>
      <c r="B27" s="22"/>
      <c r="C27" s="27"/>
      <c r="D27" s="27"/>
      <c r="E27" s="33"/>
      <c r="F27" s="25"/>
      <c r="G27" s="36"/>
    </row>
    <row r="28" spans="1:7">
      <c r="A28" s="21"/>
      <c r="B28" s="22" t="s">
        <v>88</v>
      </c>
      <c r="C28" s="27">
        <v>2240</v>
      </c>
      <c r="D28" s="27" t="s">
        <v>89</v>
      </c>
      <c r="E28" s="33" t="s">
        <v>90</v>
      </c>
      <c r="F28" s="25">
        <v>43062</v>
      </c>
      <c r="G28" s="36">
        <f>1082983/3</f>
        <v>360994.33333333331</v>
      </c>
    </row>
    <row r="29" spans="1:7">
      <c r="A29" s="21"/>
      <c r="B29" s="22" t="s">
        <v>88</v>
      </c>
      <c r="C29" s="27">
        <v>2241</v>
      </c>
      <c r="D29" s="27" t="s">
        <v>91</v>
      </c>
      <c r="E29" s="33" t="s">
        <v>90</v>
      </c>
      <c r="F29" s="25">
        <v>43062</v>
      </c>
      <c r="G29" s="36">
        <f>1082983/3</f>
        <v>360994.33333333331</v>
      </c>
    </row>
    <row r="30" spans="1:7">
      <c r="A30" s="21"/>
      <c r="B30" s="22" t="s">
        <v>88</v>
      </c>
      <c r="C30" s="27">
        <v>2242</v>
      </c>
      <c r="D30" s="27" t="s">
        <v>92</v>
      </c>
      <c r="E30" s="33" t="s">
        <v>90</v>
      </c>
      <c r="F30" s="25">
        <v>43062</v>
      </c>
      <c r="G30" s="36">
        <f>1082983/3</f>
        <v>360994.33333333331</v>
      </c>
    </row>
    <row r="31" spans="1:7">
      <c r="A31" s="21"/>
      <c r="B31" s="22"/>
      <c r="C31" s="27"/>
      <c r="D31" s="27"/>
      <c r="E31" s="33"/>
      <c r="F31" s="25"/>
      <c r="G31" s="36"/>
    </row>
    <row r="32" spans="1:7">
      <c r="A32" s="21"/>
      <c r="B32" s="22" t="s">
        <v>93</v>
      </c>
      <c r="C32" s="27">
        <v>2238</v>
      </c>
      <c r="D32" s="27" t="s">
        <v>89</v>
      </c>
      <c r="E32" s="33" t="s">
        <v>94</v>
      </c>
      <c r="F32" s="25">
        <v>43068</v>
      </c>
      <c r="G32" s="36">
        <f>499800/2</f>
        <v>249900</v>
      </c>
    </row>
    <row r="33" spans="1:7">
      <c r="A33" s="21"/>
      <c r="B33" s="22" t="s">
        <v>93</v>
      </c>
      <c r="C33" s="27">
        <v>2239</v>
      </c>
      <c r="D33" s="27" t="s">
        <v>89</v>
      </c>
      <c r="E33" s="33" t="s">
        <v>94</v>
      </c>
      <c r="F33" s="25">
        <v>43068</v>
      </c>
      <c r="G33" s="36">
        <f>499800/2</f>
        <v>249900</v>
      </c>
    </row>
    <row r="34" spans="1:7">
      <c r="A34" s="21"/>
      <c r="B34" s="22"/>
      <c r="C34" s="27"/>
      <c r="D34" s="27"/>
      <c r="E34" s="33"/>
      <c r="F34" s="25"/>
      <c r="G34" s="36"/>
    </row>
    <row r="35" spans="1:7">
      <c r="A35" s="21"/>
      <c r="B35" s="22" t="s">
        <v>95</v>
      </c>
      <c r="C35" s="27">
        <v>99</v>
      </c>
      <c r="D35" s="27" t="s">
        <v>96</v>
      </c>
      <c r="E35" s="33" t="s">
        <v>97</v>
      </c>
      <c r="F35" s="25">
        <v>43059</v>
      </c>
      <c r="G35" s="36">
        <v>9877000</v>
      </c>
    </row>
    <row r="36" spans="1:7">
      <c r="A36" s="21"/>
      <c r="B36" s="22"/>
      <c r="C36" s="27"/>
      <c r="D36" s="27"/>
      <c r="E36" s="33"/>
      <c r="F36" s="25"/>
      <c r="G36" s="36"/>
    </row>
    <row r="37" spans="1:7">
      <c r="A37" s="21"/>
      <c r="B37" s="22" t="s">
        <v>98</v>
      </c>
      <c r="C37" s="27">
        <v>2244</v>
      </c>
      <c r="D37" s="27" t="s">
        <v>89</v>
      </c>
      <c r="E37" s="33" t="s">
        <v>99</v>
      </c>
      <c r="F37" s="25">
        <v>43040</v>
      </c>
      <c r="G37" s="36">
        <v>2400000</v>
      </c>
    </row>
    <row r="38" spans="1:7">
      <c r="A38" s="21"/>
      <c r="B38" s="22"/>
      <c r="C38" s="27"/>
      <c r="D38" s="27"/>
      <c r="E38" s="33"/>
      <c r="F38" s="25"/>
      <c r="G38" s="36"/>
    </row>
    <row r="39" spans="1:7" ht="24.75">
      <c r="A39" s="21"/>
      <c r="B39" s="38" t="s">
        <v>100</v>
      </c>
      <c r="C39" s="27"/>
      <c r="D39" s="27"/>
      <c r="E39" s="33" t="s">
        <v>101</v>
      </c>
      <c r="F39" s="25">
        <v>43068</v>
      </c>
      <c r="G39" s="36">
        <v>28157424</v>
      </c>
    </row>
    <row r="40" spans="1:7">
      <c r="A40" s="21"/>
      <c r="B40" s="18"/>
      <c r="C40" s="27"/>
      <c r="D40" s="27"/>
      <c r="E40" s="19"/>
      <c r="F40" s="25"/>
      <c r="G40" s="26"/>
    </row>
    <row r="41" spans="1:7">
      <c r="A41" s="21"/>
      <c r="B41" s="19"/>
      <c r="C41" s="27"/>
      <c r="D41" s="27"/>
      <c r="E41" s="19"/>
      <c r="F41" s="25"/>
      <c r="G41" s="26"/>
    </row>
    <row r="42" spans="1:7" ht="15.75" thickBot="1">
      <c r="A42" s="55"/>
      <c r="B42" s="56"/>
      <c r="C42" s="39"/>
      <c r="D42" s="39"/>
      <c r="E42" s="39"/>
      <c r="F42" s="39"/>
      <c r="G42" s="40">
        <f>SUM(G5:G41)</f>
        <v>61607999</v>
      </c>
    </row>
  </sheetData>
  <mergeCells count="3">
    <mergeCell ref="B1:G1"/>
    <mergeCell ref="B2:G2"/>
    <mergeCell ref="A42:B42"/>
  </mergeCells>
  <printOptions horizontalCentered="1" verticalCentered="1"/>
  <pageMargins left="0" right="0" top="0" bottom="0" header="0.31496062992125984" footer="0.31496062992125984"/>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 PORCENTAJE</vt:lpstr>
      <vt:lpstr>Equipos Adtivos y Biomédic</vt:lpstr>
      <vt:lpstr>'% PORCENTAJE'!Área_de_impresión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Lucia</dc:creator>
  <cp:lastModifiedBy>Diana Lucia</cp:lastModifiedBy>
  <dcterms:created xsi:type="dcterms:W3CDTF">2018-02-14T20:33:45Z</dcterms:created>
  <dcterms:modified xsi:type="dcterms:W3CDTF">2018-04-04T19:05:08Z</dcterms:modified>
</cp:coreProperties>
</file>